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5f346cf3d5916d1/Desktop/PROJECTS/Finrary/"/>
    </mc:Choice>
  </mc:AlternateContent>
  <xr:revisionPtr revIDLastSave="4" documentId="13_ncr:1_{31E2CC72-E7A6-468D-BBEF-1F5DE552920F}" xr6:coauthVersionLast="47" xr6:coauthVersionMax="47" xr10:uidLastSave="{1A38D447-9B59-42CD-AC7D-D07F1B2FB7E5}"/>
  <bookViews>
    <workbookView xWindow="-108" yWindow="-108" windowWidth="30936" windowHeight="18696" xr2:uid="{74E3518D-7C71-4472-8881-72FE877275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6" i="1"/>
  <c r="D6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</calcChain>
</file>

<file path=xl/sharedStrings.xml><?xml version="1.0" encoding="utf-8"?>
<sst xmlns="http://schemas.openxmlformats.org/spreadsheetml/2006/main" count="7" uniqueCount="7">
  <si>
    <t>Энгийн хүү</t>
  </si>
  <si>
    <t>Нийлмэл хүү</t>
  </si>
  <si>
    <t>Жил</t>
  </si>
  <si>
    <t>Анхны хөрөнгө оруулалт:</t>
  </si>
  <si>
    <t>төгрөг</t>
  </si>
  <si>
    <t>Хүү:</t>
  </si>
  <si>
    <t>Зөрүү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</si>
</sst>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right"/>
    </xf>
    <xf numFmtId="9" fontId="0" fillId="0" borderId="0" xfId="0" applyNumberFormat="1"/>
  </cellXfs>
  <cellStyles count="2">
    <cellStyle name="Comma" xfId="1" builtinId="3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n-MN" b="1"/>
              <a:t>Энгийн болон</a:t>
            </a:r>
            <a:r>
              <a:rPr lang="mn-MN" b="1" baseline="0"/>
              <a:t> Нийлмэл хүү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Sheet1!$D$5</c:f>
              <c:strCache>
                <c:ptCount val="1"/>
                <c:pt idx="0">
                  <c:v>Энгийн хүү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2.2038693698946585E-3"/>
                  <c:y val="-1.4239408178802117E-2"/>
                </c:manualLayout>
              </c:layout>
              <c:tx>
                <c:rich>
                  <a:bodyPr/>
                  <a:lstStyle/>
                  <a:p>
                    <a:fld id="{A6DCF736-E74A-48F2-8C41-B8785448E2E0}" type="VALUE">
                      <a:rPr lang="en-US" b="1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5AF-448D-9557-180676683E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Sheet1!$D$7:$D$26</c:f>
              <c:numCache>
                <c:formatCode>_(* #,##0.00_);_(* \(#,##0.00\);_(* "-"??_);_(@_)</c:formatCode>
                <c:ptCount val="20"/>
                <c:pt idx="0">
                  <c:v>11000000</c:v>
                </c:pt>
                <c:pt idx="1">
                  <c:v>12000000</c:v>
                </c:pt>
                <c:pt idx="2">
                  <c:v>13000000</c:v>
                </c:pt>
                <c:pt idx="3">
                  <c:v>14000000</c:v>
                </c:pt>
                <c:pt idx="4">
                  <c:v>15000000</c:v>
                </c:pt>
                <c:pt idx="5">
                  <c:v>16000000</c:v>
                </c:pt>
                <c:pt idx="6">
                  <c:v>17000000</c:v>
                </c:pt>
                <c:pt idx="7">
                  <c:v>18000000</c:v>
                </c:pt>
                <c:pt idx="8">
                  <c:v>19000000</c:v>
                </c:pt>
                <c:pt idx="9">
                  <c:v>20000000</c:v>
                </c:pt>
                <c:pt idx="10">
                  <c:v>21000000</c:v>
                </c:pt>
                <c:pt idx="11">
                  <c:v>22000000</c:v>
                </c:pt>
                <c:pt idx="12">
                  <c:v>23000000</c:v>
                </c:pt>
                <c:pt idx="13">
                  <c:v>24000000</c:v>
                </c:pt>
                <c:pt idx="14">
                  <c:v>25000000</c:v>
                </c:pt>
                <c:pt idx="15">
                  <c:v>26000000</c:v>
                </c:pt>
                <c:pt idx="16">
                  <c:v>27000000</c:v>
                </c:pt>
                <c:pt idx="17">
                  <c:v>28000000</c:v>
                </c:pt>
                <c:pt idx="18">
                  <c:v>29000000</c:v>
                </c:pt>
                <c:pt idx="19">
                  <c:v>30000000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F-448D-9557-180676683EB2}"/>
            </c:ext>
          </c:extLst>
        </c:ser>
        <c:ser>
          <c:idx val="1"/>
          <c:order val="1"/>
          <c:tx>
            <c:strRef>
              <c:f>Sheet1!$E$5</c:f>
              <c:strCache>
                <c:ptCount val="1"/>
                <c:pt idx="0">
                  <c:v>Нийлмэл хүү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2.2038693698946585E-3"/>
                  <c:y val="-3.5598520447005295E-2"/>
                </c:manualLayout>
              </c:layout>
              <c:tx>
                <c:rich>
                  <a:bodyPr/>
                  <a:lstStyle/>
                  <a:p>
                    <a:fld id="{5A9CAC70-6312-48B9-A14C-9657ECD467F3}" type="VALUE">
                      <a:rPr lang="en-US" b="1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AF-448D-9557-180676683E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Sheet1!$E$7:$E$26</c:f>
              <c:numCache>
                <c:formatCode>_(* #,##0.00_);_(* \(#,##0.00\);_(* "-"??_);_(@_)</c:formatCode>
                <c:ptCount val="20"/>
                <c:pt idx="0">
                  <c:v>11000000</c:v>
                </c:pt>
                <c:pt idx="1">
                  <c:v>12100000.000000002</c:v>
                </c:pt>
                <c:pt idx="2">
                  <c:v>13310000.000000004</c:v>
                </c:pt>
                <c:pt idx="3">
                  <c:v>14641000.000000004</c:v>
                </c:pt>
                <c:pt idx="4">
                  <c:v>16105100.000000006</c:v>
                </c:pt>
                <c:pt idx="5">
                  <c:v>17715610.000000007</c:v>
                </c:pt>
                <c:pt idx="6">
                  <c:v>19487171.000000011</c:v>
                </c:pt>
                <c:pt idx="7">
                  <c:v>21435888.100000013</c:v>
                </c:pt>
                <c:pt idx="8">
                  <c:v>23579476.910000015</c:v>
                </c:pt>
                <c:pt idx="9">
                  <c:v>25937424.601000018</c:v>
                </c:pt>
                <c:pt idx="10">
                  <c:v>28531167.061100025</c:v>
                </c:pt>
                <c:pt idx="11">
                  <c:v>31384283.767210025</c:v>
                </c:pt>
                <c:pt idx="12">
                  <c:v>34522712.143931031</c:v>
                </c:pt>
                <c:pt idx="13">
                  <c:v>37974983.35832414</c:v>
                </c:pt>
                <c:pt idx="14">
                  <c:v>41772481.69415655</c:v>
                </c:pt>
                <c:pt idx="15">
                  <c:v>45949729.86357221</c:v>
                </c:pt>
                <c:pt idx="16">
                  <c:v>50544702.84992943</c:v>
                </c:pt>
                <c:pt idx="17">
                  <c:v>55599173.134922378</c:v>
                </c:pt>
                <c:pt idx="18">
                  <c:v>61159090.448414631</c:v>
                </c:pt>
                <c:pt idx="19">
                  <c:v>67274999.493256092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F-448D-9557-180676683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798080"/>
        <c:axId val="1425798560"/>
      </c:lineChart>
      <c:catAx>
        <c:axId val="1425798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n-MN"/>
                  <a:t>Жил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798560"/>
        <c:crosses val="autoZero"/>
        <c:auto val="1"/>
        <c:lblAlgn val="ctr"/>
        <c:lblOffset val="100"/>
        <c:noMultiLvlLbl val="0"/>
      </c:catAx>
      <c:valAx>
        <c:axId val="142579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n-MN"/>
                  <a:t>Хөрөнгө,</a:t>
                </a:r>
                <a:r>
                  <a:rPr lang="mn-MN" baseline="0"/>
                  <a:t> төгрөг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7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434340</xdr:colOff>
      <xdr:row>6</xdr:row>
      <xdr:rowOff>49530</xdr:rowOff>
    </xdr:from>
    <xdr:to>
      <xdr:col>16</xdr:col>
      <xdr:colOff>114300</xdr:colOff>
      <xdr:row>26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F7BC8B-5F6A-906E-1620-0B9FCFF74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500000</xdr:colOff>
      <xdr:row>16</xdr:row>
      <xdr:rowOff>123260</xdr:rowOff>
    </xdr:from>
    <xdr:to>
      <xdr:col>16</xdr:col>
      <xdr:colOff>11400</xdr:colOff>
      <xdr:row>19</xdr:row>
      <xdr:rowOff>130000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68396160-3800-A1A2-43FB-929F36DA1954}"/>
            </a:ext>
          </a:extLst>
        </xdr:cNvPr>
        <xdr:cNvSpPr/>
      </xdr:nvSpPr>
      <xdr:spPr>
        <a:xfrm>
          <a:off x="10334000" y="3035260"/>
          <a:ext cx="121400" cy="552740"/>
        </a:xfrm>
        <a:prstGeom prst="rightBrace">
          <a:avLst>
            <a:gd name="adj1" fmla="val 54461"/>
            <a:gd name="adj2" fmla="val 50000"/>
          </a:avLst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65548</xdr:colOff>
      <xdr:row>17</xdr:row>
      <xdr:rowOff>122903</xdr:rowOff>
    </xdr:from>
    <xdr:to>
      <xdr:col>18</xdr:col>
      <xdr:colOff>434258</xdr:colOff>
      <xdr:row>18</xdr:row>
      <xdr:rowOff>155678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A7B366-7005-E5CB-47FE-14ED181DFECD}"/>
            </a:ext>
          </a:extLst>
        </xdr:cNvPr>
        <xdr:cNvSpPr txBox="1"/>
      </xdr:nvSpPr>
      <xdr:spPr>
        <a:xfrm>
          <a:off x="11339871" y="3187290"/>
          <a:ext cx="1581355" cy="213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20.0</a:t>
          </a:r>
          <a:r>
            <a:rPr lang="en-US" sz="1100" b="1" baseline="0"/>
            <a:t> </a:t>
          </a:r>
          <a:r>
            <a:rPr lang="mn-MN" sz="1100" b="1" baseline="0"/>
            <a:t>сая </a:t>
          </a:r>
          <a:r>
            <a:rPr lang="mn-MN" sz="1100" baseline="0"/>
            <a:t>төгрөг</a:t>
          </a:r>
          <a:endParaRPr lang="en-US" sz="1100"/>
        </a:p>
      </xdr:txBody>
    </xdr:sp>
    <xdr:clientData/>
  </xdr:twoCellAnchor>
  <xdr:twoCellAnchor>
    <xdr:from>
      <xdr:col>16</xdr:col>
      <xdr:colOff>24811</xdr:colOff>
      <xdr:row>10</xdr:row>
      <xdr:rowOff>146180</xdr:rowOff>
    </xdr:from>
    <xdr:to>
      <xdr:col>16</xdr:col>
      <xdr:colOff>111967</xdr:colOff>
      <xdr:row>19</xdr:row>
      <xdr:rowOff>131632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F764E4AA-748E-48E0-A182-F97F4CAA8F90}"/>
            </a:ext>
          </a:extLst>
        </xdr:cNvPr>
        <xdr:cNvSpPr/>
      </xdr:nvSpPr>
      <xdr:spPr>
        <a:xfrm>
          <a:off x="11342844" y="1981200"/>
          <a:ext cx="87156" cy="1636971"/>
        </a:xfrm>
        <a:prstGeom prst="rightBrace">
          <a:avLst>
            <a:gd name="adj1" fmla="val 54461"/>
            <a:gd name="adj2" fmla="val 50000"/>
          </a:avLst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79325</xdr:colOff>
      <xdr:row>14</xdr:row>
      <xdr:rowOff>109934</xdr:rowOff>
    </xdr:from>
    <xdr:to>
      <xdr:col>18</xdr:col>
      <xdr:colOff>448035</xdr:colOff>
      <xdr:row>15</xdr:row>
      <xdr:rowOff>142709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9AA86E-6B6E-45E1-9069-30530CB045D7}"/>
            </a:ext>
          </a:extLst>
        </xdr:cNvPr>
        <xdr:cNvSpPr txBox="1"/>
      </xdr:nvSpPr>
      <xdr:spPr>
        <a:xfrm>
          <a:off x="11375641" y="2636566"/>
          <a:ext cx="1585236" cy="213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mn-MN" sz="1100" b="1"/>
            <a:t>57</a:t>
          </a:r>
          <a:r>
            <a:rPr lang="en-US" sz="1100" b="1"/>
            <a:t>.</a:t>
          </a:r>
          <a:r>
            <a:rPr lang="mn-MN" sz="1100" b="1"/>
            <a:t>3</a:t>
          </a:r>
          <a:r>
            <a:rPr lang="en-US" sz="1100" b="1" baseline="0"/>
            <a:t> </a:t>
          </a:r>
          <a:r>
            <a:rPr lang="mn-MN" sz="1100" b="1" baseline="0"/>
            <a:t>сая </a:t>
          </a:r>
          <a:r>
            <a:rPr lang="mn-MN" sz="1100" baseline="0"/>
            <a:t>төгрөг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5CC208-B21C-4993-9FB8-5460E7D968C1}" name="Table1" displayName="Table1" ref="C5:F26" totalsRowShown="0">
  <tableColumns count="4">
    <tableColumn id="1" xr3:uid="{B73C5284-4CD7-408B-8250-D42A599A02C9}" name="Жил"/>
    <tableColumn id="2" xr3:uid="{AA13240A-5B7B-4A2D-B9EA-80692EADD2AC}" name="Энгийн хүү" dataDxfId="2">
      <calculatedColumnFormula>D5+($D$2*$D$3)</calculatedColumnFormula>
    </tableColumn>
    <tableColumn id="3" xr3:uid="{93A5D6E9-E70F-48BE-BA74-8CDD8E1C0FFC}" name="Нийлмэл хүү" dataDxfId="1">
      <calculatedColumnFormula>$D$2*(1+$D$3)^C6</calculatedColumnFormula>
    </tableColumn>
    <tableColumn id="4" xr3:uid="{83358035-FAD6-4DBD-AACD-14F057069027}" name="Зөрүү" dataDxfId="0">
      <calculatedColumnFormula>Table1[[#This Row],[Нийлмэл хүү]]-Table1[[#This Row],[Энгийн хүү]]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6ABFF-8502-4BB7-8587-9B51DDCC523C}">
  <dimension ref="C2:F26"/>
  <sheetViews>
    <sheetView showGridLines="0" tabSelected="1" zoomScale="114" workbookViewId="0">
      <selection activeCell="C11" sqref="C11"/>
    </sheetView>
  </sheetViews>
  <sheetFormatPr defaultRowHeight="14.4" x14ac:dyDescent="0.3"/>
  <cols>
    <col min="3" max="3" width="21.77734375" customWidth="1"/>
    <col min="4" max="4" width="17.6640625" customWidth="1"/>
    <col min="5" max="5" width="17.21875" customWidth="1"/>
    <col min="6" max="6" width="14.5546875" bestFit="1" customWidth="1"/>
  </cols>
  <sheetData>
    <row r="2" spans="3:6" x14ac:dyDescent="0.3">
      <c r="C2" s="3" t="s">
        <v>3</v>
      </c>
      <c r="D2" s="1">
        <v>10000000</v>
      </c>
      <c r="E2" t="s">
        <v>4</v>
      </c>
    </row>
    <row r="3" spans="3:6" x14ac:dyDescent="0.3">
      <c r="C3" t="s">
        <v>5</v>
      </c>
      <c r="D3" s="4">
        <v>0.1</v>
      </c>
    </row>
    <row r="5" spans="3:6" x14ac:dyDescent="0.3">
      <c r="C5" t="s">
        <v>2</v>
      </c>
      <c r="D5" t="s">
        <v>0</v>
      </c>
      <c r="E5" t="s">
        <v>1</v>
      </c>
      <c r="F5" t="s">
        <v>6</v>
      </c>
    </row>
    <row r="6" spans="3:6" x14ac:dyDescent="0.3">
      <c r="C6">
        <v>0</v>
      </c>
      <c r="D6" s="2">
        <f>D2</f>
        <v>10000000</v>
      </c>
      <c r="E6" s="2">
        <f>D2</f>
        <v>10000000</v>
      </c>
      <c r="F6" s="2">
        <f>Table1[[#This Row],[Нийлмэл хүү]]-Table1[[#This Row],[Энгийн хүү]]</f>
        <v>0</v>
      </c>
    </row>
    <row r="7" spans="3:6" x14ac:dyDescent="0.3">
      <c r="C7">
        <v>1</v>
      </c>
      <c r="D7" s="2">
        <f>D2+($D$2*$D$3)</f>
        <v>11000000</v>
      </c>
      <c r="E7" s="2">
        <f>$D$2*(1+$D$3)^C7</f>
        <v>11000000</v>
      </c>
      <c r="F7" s="2">
        <f>Table1[[#This Row],[Нийлмэл хүү]]-Table1[[#This Row],[Энгийн хүү]]</f>
        <v>0</v>
      </c>
    </row>
    <row r="8" spans="3:6" x14ac:dyDescent="0.3">
      <c r="C8">
        <v>2</v>
      </c>
      <c r="D8" s="2">
        <f>D7+($D$2*$D$3)</f>
        <v>12000000</v>
      </c>
      <c r="E8" s="2">
        <f t="shared" ref="E8:E26" si="0">$D$2*(1+$D$3)^C8</f>
        <v>12100000.000000002</v>
      </c>
      <c r="F8" s="2">
        <f>Table1[[#This Row],[Нийлмэл хүү]]-Table1[[#This Row],[Энгийн хүү]]</f>
        <v>100000.00000000186</v>
      </c>
    </row>
    <row r="9" spans="3:6" x14ac:dyDescent="0.3">
      <c r="C9">
        <v>3</v>
      </c>
      <c r="D9" s="2">
        <f t="shared" ref="D9:D26" si="1">D8+($D$2*$D$3)</f>
        <v>13000000</v>
      </c>
      <c r="E9" s="2">
        <f t="shared" si="0"/>
        <v>13310000.000000004</v>
      </c>
      <c r="F9" s="2">
        <f>Table1[[#This Row],[Нийлмэл хүү]]-Table1[[#This Row],[Энгийн хүү]]</f>
        <v>310000.00000000373</v>
      </c>
    </row>
    <row r="10" spans="3:6" x14ac:dyDescent="0.3">
      <c r="C10">
        <v>4</v>
      </c>
      <c r="D10" s="2">
        <f t="shared" si="1"/>
        <v>14000000</v>
      </c>
      <c r="E10" s="2">
        <f t="shared" si="0"/>
        <v>14641000.000000004</v>
      </c>
      <c r="F10" s="2">
        <f>Table1[[#This Row],[Нийлмэл хүү]]-Table1[[#This Row],[Энгийн хүү]]</f>
        <v>641000.00000000373</v>
      </c>
    </row>
    <row r="11" spans="3:6" x14ac:dyDescent="0.3">
      <c r="C11">
        <v>5</v>
      </c>
      <c r="D11" s="2">
        <f t="shared" si="1"/>
        <v>15000000</v>
      </c>
      <c r="E11" s="2">
        <f t="shared" si="0"/>
        <v>16105100.000000006</v>
      </c>
      <c r="F11" s="2">
        <f>Table1[[#This Row],[Нийлмэл хүү]]-Table1[[#This Row],[Энгийн хүү]]</f>
        <v>1105100.0000000056</v>
      </c>
    </row>
    <row r="12" spans="3:6" x14ac:dyDescent="0.3">
      <c r="C12">
        <v>6</v>
      </c>
      <c r="D12" s="2">
        <f t="shared" si="1"/>
        <v>16000000</v>
      </c>
      <c r="E12" s="2">
        <f t="shared" si="0"/>
        <v>17715610.000000007</v>
      </c>
      <c r="F12" s="2">
        <f>Table1[[#This Row],[Нийлмэл хүү]]-Table1[[#This Row],[Энгийн хүү]]</f>
        <v>1715610.0000000075</v>
      </c>
    </row>
    <row r="13" spans="3:6" x14ac:dyDescent="0.3">
      <c r="C13">
        <v>7</v>
      </c>
      <c r="D13" s="2">
        <f t="shared" si="1"/>
        <v>17000000</v>
      </c>
      <c r="E13" s="2">
        <f t="shared" si="0"/>
        <v>19487171.000000011</v>
      </c>
      <c r="F13" s="2">
        <f>Table1[[#This Row],[Нийлмэл хүү]]-Table1[[#This Row],[Энгийн хүү]]</f>
        <v>2487171.0000000112</v>
      </c>
    </row>
    <row r="14" spans="3:6" x14ac:dyDescent="0.3">
      <c r="C14">
        <v>8</v>
      </c>
      <c r="D14" s="2">
        <f t="shared" si="1"/>
        <v>18000000</v>
      </c>
      <c r="E14" s="2">
        <f t="shared" si="0"/>
        <v>21435888.100000013</v>
      </c>
      <c r="F14" s="2">
        <f>Table1[[#This Row],[Нийлмэл хүү]]-Table1[[#This Row],[Энгийн хүү]]</f>
        <v>3435888.1000000127</v>
      </c>
    </row>
    <row r="15" spans="3:6" x14ac:dyDescent="0.3">
      <c r="C15">
        <v>9</v>
      </c>
      <c r="D15" s="2">
        <f t="shared" si="1"/>
        <v>19000000</v>
      </c>
      <c r="E15" s="2">
        <f t="shared" si="0"/>
        <v>23579476.910000015</v>
      </c>
      <c r="F15" s="2">
        <f>Table1[[#This Row],[Нийлмэл хүү]]-Table1[[#This Row],[Энгийн хүү]]</f>
        <v>4579476.9100000151</v>
      </c>
    </row>
    <row r="16" spans="3:6" x14ac:dyDescent="0.3">
      <c r="C16">
        <v>10</v>
      </c>
      <c r="D16" s="2">
        <f t="shared" si="1"/>
        <v>20000000</v>
      </c>
      <c r="E16" s="2">
        <f t="shared" si="0"/>
        <v>25937424.601000018</v>
      </c>
      <c r="F16" s="2">
        <f>Table1[[#This Row],[Нийлмэл хүү]]-Table1[[#This Row],[Энгийн хүү]]</f>
        <v>5937424.6010000184</v>
      </c>
    </row>
    <row r="17" spans="3:6" x14ac:dyDescent="0.3">
      <c r="C17">
        <v>11</v>
      </c>
      <c r="D17" s="2">
        <f t="shared" si="1"/>
        <v>21000000</v>
      </c>
      <c r="E17" s="2">
        <f t="shared" si="0"/>
        <v>28531167.061100025</v>
      </c>
      <c r="F17" s="2">
        <f>Table1[[#This Row],[Нийлмэл хүү]]-Table1[[#This Row],[Энгийн хүү]]</f>
        <v>7531167.0611000247</v>
      </c>
    </row>
    <row r="18" spans="3:6" x14ac:dyDescent="0.3">
      <c r="C18">
        <v>12</v>
      </c>
      <c r="D18" s="2">
        <f t="shared" si="1"/>
        <v>22000000</v>
      </c>
      <c r="E18" s="2">
        <f t="shared" si="0"/>
        <v>31384283.767210025</v>
      </c>
      <c r="F18" s="2">
        <f>Table1[[#This Row],[Нийлмэл хүү]]-Table1[[#This Row],[Энгийн хүү]]</f>
        <v>9384283.7672100253</v>
      </c>
    </row>
    <row r="19" spans="3:6" x14ac:dyDescent="0.3">
      <c r="C19">
        <v>13</v>
      </c>
      <c r="D19" s="2">
        <f t="shared" si="1"/>
        <v>23000000</v>
      </c>
      <c r="E19" s="2">
        <f t="shared" si="0"/>
        <v>34522712.143931031</v>
      </c>
      <c r="F19" s="2">
        <f>Table1[[#This Row],[Нийлмэл хүү]]-Table1[[#This Row],[Энгийн хүү]]</f>
        <v>11522712.143931031</v>
      </c>
    </row>
    <row r="20" spans="3:6" x14ac:dyDescent="0.3">
      <c r="C20">
        <v>14</v>
      </c>
      <c r="D20" s="2">
        <f t="shared" si="1"/>
        <v>24000000</v>
      </c>
      <c r="E20" s="2">
        <f t="shared" si="0"/>
        <v>37974983.35832414</v>
      </c>
      <c r="F20" s="2">
        <f>Table1[[#This Row],[Нийлмэл хүү]]-Table1[[#This Row],[Энгийн хүү]]</f>
        <v>13974983.35832414</v>
      </c>
    </row>
    <row r="21" spans="3:6" x14ac:dyDescent="0.3">
      <c r="C21">
        <v>15</v>
      </c>
      <c r="D21" s="2">
        <f t="shared" si="1"/>
        <v>25000000</v>
      </c>
      <c r="E21" s="2">
        <f t="shared" si="0"/>
        <v>41772481.69415655</v>
      </c>
      <c r="F21" s="2">
        <f>Table1[[#This Row],[Нийлмэл хүү]]-Table1[[#This Row],[Энгийн хүү]]</f>
        <v>16772481.69415655</v>
      </c>
    </row>
    <row r="22" spans="3:6" x14ac:dyDescent="0.3">
      <c r="C22">
        <v>16</v>
      </c>
      <c r="D22" s="2">
        <f t="shared" si="1"/>
        <v>26000000</v>
      </c>
      <c r="E22" s="2">
        <f t="shared" si="0"/>
        <v>45949729.86357221</v>
      </c>
      <c r="F22" s="2">
        <f>Table1[[#This Row],[Нийлмэл хүү]]-Table1[[#This Row],[Энгийн хүү]]</f>
        <v>19949729.86357221</v>
      </c>
    </row>
    <row r="23" spans="3:6" x14ac:dyDescent="0.3">
      <c r="C23">
        <v>17</v>
      </c>
      <c r="D23" s="2">
        <f t="shared" si="1"/>
        <v>27000000</v>
      </c>
      <c r="E23" s="2">
        <f t="shared" si="0"/>
        <v>50544702.84992943</v>
      </c>
      <c r="F23" s="2">
        <f>Table1[[#This Row],[Нийлмэл хүү]]-Table1[[#This Row],[Энгийн хүү]]</f>
        <v>23544702.84992943</v>
      </c>
    </row>
    <row r="24" spans="3:6" x14ac:dyDescent="0.3">
      <c r="C24">
        <v>18</v>
      </c>
      <c r="D24" s="2">
        <f t="shared" si="1"/>
        <v>28000000</v>
      </c>
      <c r="E24" s="2">
        <f t="shared" si="0"/>
        <v>55599173.134922378</v>
      </c>
      <c r="F24" s="2">
        <f>Table1[[#This Row],[Нийлмэл хүү]]-Table1[[#This Row],[Энгийн хүү]]</f>
        <v>27599173.134922378</v>
      </c>
    </row>
    <row r="25" spans="3:6" x14ac:dyDescent="0.3">
      <c r="C25">
        <v>19</v>
      </c>
      <c r="D25" s="2">
        <f t="shared" si="1"/>
        <v>29000000</v>
      </c>
      <c r="E25" s="2">
        <f t="shared" si="0"/>
        <v>61159090.448414631</v>
      </c>
      <c r="F25" s="2">
        <f>Table1[[#This Row],[Нийлмэл хүү]]-Table1[[#This Row],[Энгийн хүү]]</f>
        <v>32159090.448414631</v>
      </c>
    </row>
    <row r="26" spans="3:6" x14ac:dyDescent="0.3">
      <c r="C26">
        <v>20</v>
      </c>
      <c r="D26" s="2">
        <f t="shared" si="1"/>
        <v>30000000</v>
      </c>
      <c r="E26" s="2">
        <f t="shared" si="0"/>
        <v>67274999.493256092</v>
      </c>
      <c r="F26" s="2">
        <f>Table1[[#This Row],[Нийлмэл хүү]]-Table1[[#This Row],[Энгийн хүү]]</f>
        <v>37274999.493256092</v>
      </c>
    </row>
  </sheetData>
  <pageMargins left="0.7" right="0.7" top="0.75" bottom="0.75" header="0.3" footer="0.3"/>
  <pageSetup orientation="portrait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Orgil Bat</dc:creator>
  <cp:lastModifiedBy>Orgil Bat</cp:lastModifiedBy>
  <dcterms:created xsi:type="dcterms:W3CDTF">2026-01-01T14:17:01Z</dcterms:created>
  <dcterms:modified xsi:type="dcterms:W3CDTF">2026-01-12T03:53:10Z</dcterms:modified>
</cp:coreProperties>
</file>